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pring 2017\Final Standard Course Evals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E82" i="3"/>
  <c r="Q82" i="3"/>
  <c r="N12" i="3"/>
  <c r="K82" i="3"/>
  <c r="S86" i="3"/>
  <c r="Q86" i="3" s="1"/>
  <c r="H82" i="3"/>
  <c r="Q60" i="3" l="1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<sst xmlns="http://schemas.openxmlformats.org/spreadsheetml/2006/main" count="255" uniqueCount="165">
  <si>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</si>
  <si>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</si>
  <si>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</si>
  <si>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</si>
  <si>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</si>
  <si>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</si>
  <si>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</si>
  <si>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</si>
  <si>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</si>
  <si>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</si>
  <si>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</si>
  <si>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</si>
  <si>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</si>
  <si>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</si>
  <si>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</si>
  <si>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</si>
  <si>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</si>
  <si>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</si>
  <si>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</si>
  <si>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</si>
  <si>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</si>
  <si>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</si>
  <si>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</si>
  <si>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</si>
  <si>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</si>
  <si>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</si>
  <si>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</si>
  <si>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</si>
  <si>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</si>
  <si>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</si>
  <si>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</si>
  <si>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</si>
  <si>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</si>
  <si>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</si>
  <si>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</si>
  <si>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</si>
  <si>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</si>
  <si>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</si>
  <si>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</si>
  <si>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</si>
  <si>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</si>
  <si>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</si>
  <si>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</si>
  <si>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</si>
  <si>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</si>
  <si>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</si>
  <si>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</si>
  <si>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</si>
  <si>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</si>
  <si>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</si>
  <si>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</si>
  <si>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</si>
  <si>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</si>
  <si>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</si>
  <si>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</si>
  <si>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</si>
  <si>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</si>
  <si>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15/FA</t>
  </si>
  <si>
    <t>I did not seek help from the instructor</t>
  </si>
  <si>
    <t>16/SP</t>
  </si>
  <si>
    <t>ENG-325-01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</si>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</sst>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60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16</v>
      </c>
    </row>
    <row r="7" spans="1:3" x14ac:dyDescent="0.2">
      <c r="A7" t="s">
        <v>31</v>
      </c>
      <c r="B7" t="s">
        <v>57</v>
      </c>
    </row>
  </sheetData>
  <sheetProtection algorithmName="SHA-512" hashValue="Hh/ewMWZoPOUuTmh0RUqilNyDKL0V5kCmk5D9b3Gp+9Fhqf4fwdVISrnhW5pkDEpsXyDi1KM7R904j4ZniZICw==" saltValue="P6FLQOvYWqDWdKTkKlX4D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61</v>
      </c>
      <c r="B1" s="2" t="s">
        <v>62</v>
      </c>
      <c r="C1" s="1" t="s">
        <v>63</v>
      </c>
      <c r="D1" s="1" t="s">
        <v>64</v>
      </c>
      <c r="E1" s="1" t="s">
        <v>65</v>
      </c>
      <c r="F1" s="1" t="s">
        <v>66</v>
      </c>
      <c r="G1" s="2" t="s">
        <v>67</v>
      </c>
      <c r="H1" s="2" t="s">
        <v>68</v>
      </c>
      <c r="I1" s="2" t="s">
        <v>69</v>
      </c>
      <c r="J1" s="2" t="s">
        <v>70</v>
      </c>
      <c r="K1" s="2" t="s">
        <v>71</v>
      </c>
      <c r="L1" s="2" t="s">
        <v>72</v>
      </c>
      <c r="M1" s="2" t="s">
        <v>73</v>
      </c>
      <c r="N1" s="2" t="s">
        <v>74</v>
      </c>
      <c r="O1" s="2" t="s">
        <v>75</v>
      </c>
      <c r="P1" s="2" t="s">
        <v>76</v>
      </c>
      <c r="Q1" s="2" t="s">
        <v>77</v>
      </c>
      <c r="R1" s="2" t="s">
        <v>78</v>
      </c>
      <c r="S1" s="2" t="s">
        <v>79</v>
      </c>
      <c r="T1" s="2" t="s">
        <v>80</v>
      </c>
      <c r="U1" s="2" t="s">
        <v>81</v>
      </c>
      <c r="V1" s="2" t="s">
        <v>82</v>
      </c>
      <c r="W1" s="2" t="s">
        <v>83</v>
      </c>
      <c r="X1" s="2" t="s">
        <v>84</v>
      </c>
      <c r="Y1" s="2" t="s">
        <v>85</v>
      </c>
      <c r="Z1" s="2" t="s">
        <v>86</v>
      </c>
      <c r="AA1" s="2" t="s">
        <v>87</v>
      </c>
      <c r="AB1" s="2" t="s">
        <v>88</v>
      </c>
      <c r="AC1" s="2" t="s">
        <v>89</v>
      </c>
      <c r="AD1" s="2" t="s">
        <v>90</v>
      </c>
      <c r="AE1" s="2" t="s">
        <v>91</v>
      </c>
      <c r="AF1" s="2" t="s">
        <v>92</v>
      </c>
      <c r="AG1" s="2" t="s">
        <v>93</v>
      </c>
      <c r="AH1" s="2" t="s">
        <v>94</v>
      </c>
      <c r="AI1" s="2" t="s">
        <v>95</v>
      </c>
      <c r="AJ1" s="2" t="s">
        <v>96</v>
      </c>
      <c r="AK1" s="2" t="s">
        <v>97</v>
      </c>
      <c r="AL1" s="2" t="s">
        <v>98</v>
      </c>
      <c r="AM1" s="2" t="s">
        <v>99</v>
      </c>
      <c r="AN1" s="2" t="s">
        <v>100</v>
      </c>
      <c r="AO1" s="2" t="s">
        <v>101</v>
      </c>
      <c r="AP1" s="2" t="s">
        <v>102</v>
      </c>
      <c r="AQ1" s="2" t="s">
        <v>103</v>
      </c>
      <c r="AR1" s="2" t="s">
        <v>104</v>
      </c>
      <c r="AS1" s="2" t="s">
        <v>105</v>
      </c>
      <c r="AT1" s="2" t="s">
        <v>106</v>
      </c>
      <c r="AU1" s="2" t="s">
        <v>107</v>
      </c>
      <c r="AV1" s="2" t="s">
        <v>108</v>
      </c>
      <c r="AW1" s="2" t="s">
        <v>109</v>
      </c>
      <c r="AX1" s="2" t="s">
        <v>110</v>
      </c>
      <c r="AY1" s="2" t="s">
        <v>111</v>
      </c>
      <c r="AZ1" s="2" t="s">
        <v>112</v>
      </c>
      <c r="BA1" s="2" t="s">
        <v>113</v>
      </c>
      <c r="BB1" s="2" t="s">
        <v>114</v>
      </c>
      <c r="BC1" s="2" t="s">
        <v>115</v>
      </c>
      <c r="BD1" s="2" t="s">
        <v>116</v>
      </c>
      <c r="BE1" s="2" t="s">
        <v>117</v>
      </c>
      <c r="BF1" s="2" t="s">
        <v>118</v>
      </c>
      <c r="BG1" s="2" t="s">
        <v>119</v>
      </c>
      <c r="BH1" s="2" t="s">
        <v>120</v>
      </c>
      <c r="BI1" s="2" t="s">
        <v>121</v>
      </c>
      <c r="BJ1" s="2" t="s">
        <v>122</v>
      </c>
      <c r="BK1" s="2" t="s">
        <v>123</v>
      </c>
      <c r="BL1" s="2" t="s">
        <v>124</v>
      </c>
      <c r="BM1" s="2" t="s">
        <v>125</v>
      </c>
      <c r="BN1" s="2" t="s">
        <v>126</v>
      </c>
      <c r="BO1" s="2" t="s">
        <v>127</v>
      </c>
      <c r="BP1" s="2" t="s">
        <v>128</v>
      </c>
      <c r="BQ1" s="2" t="s">
        <v>129</v>
      </c>
      <c r="BR1" s="2" t="s">
        <v>130</v>
      </c>
      <c r="BS1" s="2" t="s">
        <v>131</v>
      </c>
      <c r="BT1" s="2" t="s">
        <v>132</v>
      </c>
      <c r="BU1" s="2" t="s">
        <v>133</v>
      </c>
      <c r="BV1" s="2" t="s">
        <v>134</v>
      </c>
      <c r="BW1" s="2" t="s">
        <v>135</v>
      </c>
      <c r="BX1" s="2" t="s">
        <v>136</v>
      </c>
      <c r="BY1" s="2" t="s">
        <v>137</v>
      </c>
      <c r="BZ1" s="2" t="s">
        <v>138</v>
      </c>
      <c r="CA1" s="2" t="s">
        <v>139</v>
      </c>
      <c r="CB1" s="2" t="s">
        <v>140</v>
      </c>
      <c r="CC1" s="2" t="s">
        <v>141</v>
      </c>
      <c r="CD1" s="2" t="s">
        <v>142</v>
      </c>
      <c r="CE1" s="2" t="s">
        <v>143</v>
      </c>
      <c r="CF1" s="2" t="s">
        <v>144</v>
      </c>
      <c r="CG1" s="2" t="s">
        <v>145</v>
      </c>
      <c r="CH1" s="2" t="s">
        <v>146</v>
      </c>
      <c r="CI1" s="2" t="s">
        <v>147</v>
      </c>
      <c r="CJ1" s="2" t="s">
        <v>148</v>
      </c>
      <c r="CK1" s="2" t="s">
        <v>149</v>
      </c>
      <c r="CL1" s="2" t="s">
        <v>150</v>
      </c>
      <c r="CM1" s="2" t="s">
        <v>151</v>
      </c>
      <c r="CN1" s="2" t="s">
        <v>152</v>
      </c>
      <c r="CO1" s="2" t="s">
        <v>153</v>
      </c>
      <c r="CP1" s="2" t="s">
        <v>154</v>
      </c>
      <c r="CQ1" s="2" t="s">
        <v>155</v>
      </c>
      <c r="CR1" s="2" t="s">
        <v>156</v>
      </c>
      <c r="CS1" s="2" t="s">
        <v>157</v>
      </c>
      <c r="CT1" s="2" t="s">
        <v>158</v>
      </c>
      <c r="CU1" s="2" t="s">
        <v>159</v>
      </c>
      <c r="CV1" s="2" t="s">
        <v>160</v>
      </c>
      <c r="CW1" s="2" t="s">
        <v>161</v>
      </c>
      <c r="CX1" s="2" t="s">
        <v>162</v>
      </c>
      <c r="CY1" s="2" t="s">
        <v>163</v>
      </c>
    </row>
    <row r="2" spans="1:103" x14ac:dyDescent="0.2">
      <c r="A2" s="2" t="s">
        <v>164</v>
      </c>
      <c r="B2" s="2">
        <v>0</v>
      </c>
      <c r="C2" s="1">
        <v>2</v>
      </c>
      <c r="D2" s="1">
        <v>1</v>
      </c>
      <c r="E2" s="1">
        <v>8</v>
      </c>
      <c r="F2" s="1">
        <v>5</v>
      </c>
      <c r="G2" s="2">
        <v>0</v>
      </c>
      <c r="H2" s="2">
        <v>1</v>
      </c>
      <c r="I2" s="2">
        <v>2</v>
      </c>
      <c r="J2" s="2">
        <v>5</v>
      </c>
      <c r="K2" s="2">
        <v>8</v>
      </c>
      <c r="L2" s="2">
        <v>0</v>
      </c>
      <c r="M2" s="2">
        <v>1</v>
      </c>
      <c r="N2" s="2">
        <v>6</v>
      </c>
      <c r="O2" s="2">
        <v>5</v>
      </c>
      <c r="P2" s="2">
        <v>4</v>
      </c>
      <c r="Q2" s="2">
        <v>0</v>
      </c>
      <c r="R2" s="2">
        <v>16</v>
      </c>
      <c r="S2" s="2">
        <v>0</v>
      </c>
      <c r="T2" s="2">
        <v>0</v>
      </c>
      <c r="U2" s="2">
        <v>15</v>
      </c>
      <c r="V2" s="2">
        <v>1</v>
      </c>
      <c r="W2" s="2">
        <v>0</v>
      </c>
      <c r="X2" s="2">
        <v>1</v>
      </c>
      <c r="Y2" s="2">
        <v>1</v>
      </c>
      <c r="Z2" s="2">
        <v>4</v>
      </c>
      <c r="AA2" s="2">
        <v>10</v>
      </c>
      <c r="AB2" s="2">
        <v>0</v>
      </c>
      <c r="AC2" s="2">
        <v>1</v>
      </c>
      <c r="AD2" s="2">
        <v>0</v>
      </c>
      <c r="AE2" s="2">
        <v>9</v>
      </c>
      <c r="AF2" s="2">
        <v>6</v>
      </c>
      <c r="AG2" s="2">
        <v>0</v>
      </c>
      <c r="AH2" s="2">
        <v>0</v>
      </c>
      <c r="AI2" s="2">
        <v>1</v>
      </c>
      <c r="AJ2" s="2">
        <v>6</v>
      </c>
      <c r="AK2" s="2">
        <v>9</v>
      </c>
      <c r="AL2" s="2">
        <v>0</v>
      </c>
      <c r="AM2" s="2">
        <v>0</v>
      </c>
      <c r="AN2" s="2">
        <v>14</v>
      </c>
      <c r="AO2" s="2">
        <v>2</v>
      </c>
      <c r="AP2" s="2">
        <v>0</v>
      </c>
      <c r="AQ2" s="2">
        <v>0</v>
      </c>
      <c r="AR2" s="2">
        <v>0</v>
      </c>
      <c r="AS2" s="2">
        <v>2</v>
      </c>
      <c r="AT2" s="2">
        <v>9</v>
      </c>
      <c r="AU2" s="2">
        <v>5</v>
      </c>
      <c r="AV2" s="2">
        <v>0</v>
      </c>
      <c r="AW2" s="2">
        <v>0</v>
      </c>
      <c r="AX2" s="2">
        <v>1</v>
      </c>
      <c r="AY2" s="2">
        <v>12</v>
      </c>
      <c r="AZ2" s="2">
        <v>3</v>
      </c>
      <c r="BA2" s="2">
        <v>0</v>
      </c>
      <c r="BB2" s="2">
        <v>0</v>
      </c>
      <c r="BC2" s="2">
        <v>2</v>
      </c>
      <c r="BD2" s="2">
        <v>9</v>
      </c>
      <c r="BE2" s="2">
        <v>5</v>
      </c>
      <c r="BF2" s="2">
        <v>0</v>
      </c>
      <c r="BG2" s="2">
        <v>0</v>
      </c>
      <c r="BH2" s="2">
        <v>0</v>
      </c>
      <c r="BI2" s="2">
        <v>6</v>
      </c>
      <c r="BJ2" s="2">
        <v>10</v>
      </c>
      <c r="BK2" s="2">
        <v>7</v>
      </c>
      <c r="BL2" s="2">
        <v>6</v>
      </c>
      <c r="BM2" s="2">
        <v>3</v>
      </c>
      <c r="BN2" s="2">
        <v>0</v>
      </c>
      <c r="BO2" s="2">
        <v>0</v>
      </c>
      <c r="BP2" s="2">
        <v>12</v>
      </c>
      <c r="BQ2" s="2">
        <v>1</v>
      </c>
      <c r="BR2" s="2">
        <v>0</v>
      </c>
      <c r="BS2" s="2">
        <v>0</v>
      </c>
      <c r="BT2" s="2">
        <v>0</v>
      </c>
      <c r="BU2" s="2">
        <v>3</v>
      </c>
      <c r="BV2" s="2">
        <v>0</v>
      </c>
      <c r="BW2" s="2">
        <v>0</v>
      </c>
      <c r="BX2" s="2">
        <v>1</v>
      </c>
      <c r="BY2" s="2">
        <v>9</v>
      </c>
      <c r="BZ2" s="2">
        <v>6</v>
      </c>
      <c r="CA2" s="2">
        <v>0</v>
      </c>
      <c r="CB2" s="2">
        <v>0</v>
      </c>
      <c r="CC2" s="2">
        <v>0</v>
      </c>
      <c r="CD2" s="2">
        <v>1</v>
      </c>
      <c r="CE2" s="2">
        <v>10</v>
      </c>
      <c r="CF2" s="2">
        <v>5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16</v>
      </c>
      <c r="CN2" s="2">
        <v>13</v>
      </c>
      <c r="CO2" s="2">
        <v>2</v>
      </c>
      <c r="CP2" s="2">
        <v>1</v>
      </c>
      <c r="CQ2" s="2">
        <v>0</v>
      </c>
      <c r="CR2" s="2">
        <v>0</v>
      </c>
      <c r="CS2" s="2">
        <v>0</v>
      </c>
      <c r="CT2" s="2">
        <v>11</v>
      </c>
      <c r="CU2" s="2">
        <v>4</v>
      </c>
      <c r="CV2" s="2">
        <v>1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//ai2GDBvv7yd6rlbI7YWoidA+tPcvsY6lHWLeOl8dC0BPBzLlNPiJBq5rFKFlvZuoEgeD6iwwGTbuTJ5+btjQ==" saltValue="7LaNNgErvTiFyxXBG9RM9w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N2" sqref="N2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ENG-325-01</v>
      </c>
      <c r="H1" s="14" t="str">
        <f>data!A$2</f>
        <v>King, Matt</v>
      </c>
      <c r="N1" s="14" t="s">
        <v>59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5</v>
      </c>
      <c r="B4" s="21">
        <f>A4/$S4</f>
        <v>0.3125</v>
      </c>
      <c r="C4" s="18"/>
      <c r="D4" s="20">
        <f>data!E$2</f>
        <v>8</v>
      </c>
      <c r="E4" s="21">
        <f>D4/$S4</f>
        <v>0.5</v>
      </c>
      <c r="F4" s="18"/>
      <c r="G4" s="20">
        <f>data!D$2</f>
        <v>1</v>
      </c>
      <c r="H4" s="21">
        <f>G4/$S4</f>
        <v>6.25E-2</v>
      </c>
      <c r="I4" s="18"/>
      <c r="J4" s="19">
        <f>data!C$2</f>
        <v>2</v>
      </c>
      <c r="K4" s="44">
        <f>J4/$S4</f>
        <v>0.125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16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8</v>
      </c>
      <c r="B8" s="23">
        <f>A8/$S8</f>
        <v>0.5</v>
      </c>
      <c r="C8" s="22"/>
      <c r="D8" s="22">
        <f>data!J$2</f>
        <v>5</v>
      </c>
      <c r="E8" s="23">
        <f>D8/$S8</f>
        <v>0.3125</v>
      </c>
      <c r="F8" s="22"/>
      <c r="G8" s="22">
        <f>data!I$2</f>
        <v>2</v>
      </c>
      <c r="H8" s="24">
        <f>G8/$S8</f>
        <v>0.125</v>
      </c>
      <c r="I8" s="22"/>
      <c r="J8" s="14">
        <f>data!H$2</f>
        <v>1</v>
      </c>
      <c r="K8" s="27">
        <f>J8/$S8</f>
        <v>6.25E-2</v>
      </c>
      <c r="M8" s="14">
        <f>data!G$2</f>
        <v>0</v>
      </c>
      <c r="N8" s="43">
        <f>M8/$S8</f>
        <v>0</v>
      </c>
      <c r="S8" s="22">
        <f>G8+D8+A8+J8+M8</f>
        <v>16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4</v>
      </c>
      <c r="B12" s="21">
        <f>A12/$S12</f>
        <v>0.25</v>
      </c>
      <c r="C12" s="20"/>
      <c r="D12" s="20">
        <f>data!O$2</f>
        <v>5</v>
      </c>
      <c r="E12" s="21">
        <f>D12/$S12</f>
        <v>0.3125</v>
      </c>
      <c r="F12" s="20"/>
      <c r="G12" s="20">
        <f>data!N$2</f>
        <v>6</v>
      </c>
      <c r="H12" s="21">
        <f>G12/$S12</f>
        <v>0.375</v>
      </c>
      <c r="I12" s="20"/>
      <c r="J12" s="20">
        <f>data!M$2</f>
        <v>1</v>
      </c>
      <c r="K12" s="21">
        <f>J12/$S12</f>
        <v>6.25E-2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16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16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16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15</v>
      </c>
      <c r="E20" s="21">
        <f>D20/$S20</f>
        <v>0.9375</v>
      </c>
      <c r="F20" s="20"/>
      <c r="G20" s="20">
        <f>data!V$2</f>
        <v>1</v>
      </c>
      <c r="H20" s="21">
        <f>G20/$S20</f>
        <v>6.25E-2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16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10</v>
      </c>
      <c r="B24" s="23">
        <f>A24/$S24</f>
        <v>0.625</v>
      </c>
      <c r="C24" s="22"/>
      <c r="D24" s="22">
        <f>data!Z$2</f>
        <v>4</v>
      </c>
      <c r="E24" s="23">
        <f>D24/$S24</f>
        <v>0.25</v>
      </c>
      <c r="F24" s="22"/>
      <c r="G24" s="22">
        <f>data!Y$2</f>
        <v>1</v>
      </c>
      <c r="H24" s="23">
        <f>G24/$S24</f>
        <v>6.25E-2</v>
      </c>
      <c r="I24" s="22"/>
      <c r="J24" s="22">
        <f>data!X$2</f>
        <v>1</v>
      </c>
      <c r="K24" s="23">
        <f>J24/$S24</f>
        <v>6.25E-2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16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6</v>
      </c>
      <c r="B28" s="21">
        <f>A28/$S28</f>
        <v>0.375</v>
      </c>
      <c r="C28" s="20"/>
      <c r="D28" s="20">
        <f>data!$AE$2</f>
        <v>9</v>
      </c>
      <c r="E28" s="21">
        <f>D28/$S28</f>
        <v>0.5625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1</v>
      </c>
      <c r="K28" s="21">
        <f>J28/$S28</f>
        <v>6.25E-2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16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9</v>
      </c>
      <c r="B32" s="23">
        <f>A32/$S32</f>
        <v>0.5625</v>
      </c>
      <c r="C32" s="22"/>
      <c r="D32" s="22">
        <f>data!AJ$2</f>
        <v>6</v>
      </c>
      <c r="E32" s="23">
        <f>D32/$S32</f>
        <v>0.375</v>
      </c>
      <c r="F32" s="22"/>
      <c r="G32" s="22">
        <f>data!AI$2</f>
        <v>1</v>
      </c>
      <c r="H32" s="23">
        <f>G32/$S32</f>
        <v>6.25E-2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16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14</v>
      </c>
      <c r="H36" s="21">
        <f>G36/$S36</f>
        <v>0.875</v>
      </c>
      <c r="I36" s="20"/>
      <c r="J36" s="20">
        <f>data!AO$2</f>
        <v>2</v>
      </c>
      <c r="K36" s="21">
        <f>J36/$S36</f>
        <v>0.125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16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5</v>
      </c>
      <c r="B40" s="23">
        <f>A40/$S40</f>
        <v>0.3125</v>
      </c>
      <c r="C40" s="22"/>
      <c r="D40" s="22">
        <f>data!AT$2</f>
        <v>9</v>
      </c>
      <c r="E40" s="23">
        <f>D40/$S40</f>
        <v>0.5625</v>
      </c>
      <c r="F40" s="22"/>
      <c r="G40" s="22">
        <f>data!AS$2</f>
        <v>2</v>
      </c>
      <c r="H40" s="23">
        <f>G40/$S40</f>
        <v>0.125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16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3</v>
      </c>
      <c r="B44" s="29">
        <f>A44/$S44</f>
        <v>0.1875</v>
      </c>
      <c r="C44" s="28"/>
      <c r="D44" s="28">
        <f>data!AY$2</f>
        <v>12</v>
      </c>
      <c r="E44" s="29">
        <f>D44/$S44</f>
        <v>0.75</v>
      </c>
      <c r="F44" s="28"/>
      <c r="G44" s="28">
        <f>data!AX$2</f>
        <v>1</v>
      </c>
      <c r="H44" s="29">
        <f>G44/$S44</f>
        <v>6.25E-2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16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5</v>
      </c>
      <c r="B48" s="23">
        <f>A48/$S48</f>
        <v>0.3125</v>
      </c>
      <c r="C48" s="22"/>
      <c r="D48" s="22">
        <f>data!BD$2</f>
        <v>9</v>
      </c>
      <c r="E48" s="23">
        <f>D48/$S48</f>
        <v>0.5625</v>
      </c>
      <c r="F48" s="22"/>
      <c r="G48" s="22">
        <f>data!BC$2</f>
        <v>2</v>
      </c>
      <c r="H48" s="23">
        <f>G48/$S48</f>
        <v>0.125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16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10</v>
      </c>
      <c r="B52" s="29">
        <f>A52/$S52</f>
        <v>0.625</v>
      </c>
      <c r="C52" s="28"/>
      <c r="D52" s="28">
        <f>data!BI$2</f>
        <v>6</v>
      </c>
      <c r="E52" s="29">
        <f>D52/$S52</f>
        <v>0.375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16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7</v>
      </c>
      <c r="B56" s="23">
        <f>A56/$S56</f>
        <v>0.4375</v>
      </c>
      <c r="C56" s="22"/>
      <c r="D56" s="22">
        <f>data!BL$2</f>
        <v>6</v>
      </c>
      <c r="E56" s="23">
        <f>D56/$S56</f>
        <v>0.375</v>
      </c>
      <c r="F56" s="22"/>
      <c r="G56" s="22">
        <f>data!BM$2</f>
        <v>3</v>
      </c>
      <c r="H56" s="23">
        <f>G56/$S56</f>
        <v>0.1875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16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58</v>
      </c>
      <c r="Q59" s="62"/>
      <c r="R59" s="12"/>
      <c r="S59" s="15" t="s">
        <v>1</v>
      </c>
    </row>
    <row r="60" spans="1:19" x14ac:dyDescent="0.2">
      <c r="A60" s="28">
        <f>data!BP$2</f>
        <v>12</v>
      </c>
      <c r="B60" s="29">
        <f>A60/$S60</f>
        <v>0.75</v>
      </c>
      <c r="C60" s="28"/>
      <c r="D60" s="28">
        <f>data!BQ$2</f>
        <v>1</v>
      </c>
      <c r="E60" s="29">
        <f>D60/$S60</f>
        <v>6.25E-2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3</v>
      </c>
      <c r="Q60" s="29">
        <f>P60/$S60</f>
        <v>0.1875</v>
      </c>
      <c r="R60" s="28"/>
      <c r="S60" s="28">
        <f>M60+J60+G60+D60+A60+P60</f>
        <v>16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6</v>
      </c>
      <c r="B67" s="41">
        <f>A67/$S67</f>
        <v>0.375</v>
      </c>
      <c r="C67" s="40"/>
      <c r="D67" s="40">
        <f>data!$BY$2</f>
        <v>9</v>
      </c>
      <c r="E67" s="41">
        <f>D67/$S67</f>
        <v>0.5625</v>
      </c>
      <c r="F67" s="40"/>
      <c r="G67" s="40">
        <f>data!$BX$2</f>
        <v>1</v>
      </c>
      <c r="H67" s="41">
        <f>G67/$S67</f>
        <v>6.25E-2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16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53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1</v>
      </c>
      <c r="H71" s="33">
        <f>G71/$S71</f>
        <v>6.25E-2</v>
      </c>
      <c r="I71" s="32"/>
      <c r="J71" s="32">
        <f>data!$CE$2</f>
        <v>10</v>
      </c>
      <c r="K71" s="33">
        <f>J71/$S71</f>
        <v>0.625</v>
      </c>
      <c r="L71" s="32"/>
      <c r="M71" s="32">
        <f>data!CF$2</f>
        <v>5</v>
      </c>
      <c r="N71" s="33">
        <f>M71/$S71</f>
        <v>0.3125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16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54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16</v>
      </c>
      <c r="Q75" s="41">
        <f>P75/$S75</f>
        <v>1</v>
      </c>
      <c r="R75" s="40"/>
      <c r="S75" s="40">
        <f>M75+J75+G75+D75+A75+P75</f>
        <v>16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55</v>
      </c>
      <c r="Q81" s="53"/>
      <c r="R81" s="37"/>
      <c r="S81" s="36" t="s">
        <v>1</v>
      </c>
    </row>
    <row r="82" spans="1:19" x14ac:dyDescent="0.2">
      <c r="A82" s="32">
        <f>data!$CN$2</f>
        <v>13</v>
      </c>
      <c r="B82" s="33">
        <f>A82/$S82</f>
        <v>0.8125</v>
      </c>
      <c r="C82" s="32"/>
      <c r="D82" s="32">
        <f>data!$CO$2</f>
        <v>2</v>
      </c>
      <c r="E82" s="33">
        <f>D82/$S82</f>
        <v>0.125</v>
      </c>
      <c r="F82" s="32"/>
      <c r="G82" s="37">
        <f>data!$CP$2</f>
        <v>1</v>
      </c>
      <c r="H82" s="34">
        <f>G82/$S82</f>
        <v>6.25E-2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16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56</v>
      </c>
      <c r="Q85" s="51"/>
      <c r="R85" s="3"/>
      <c r="S85" s="16" t="s">
        <v>1</v>
      </c>
    </row>
    <row r="86" spans="1:19" x14ac:dyDescent="0.2">
      <c r="A86" s="22">
        <f>data!$CT$2</f>
        <v>11</v>
      </c>
      <c r="B86" s="23">
        <f>A86/$S86</f>
        <v>0.6875</v>
      </c>
      <c r="C86" s="22"/>
      <c r="D86" s="22">
        <f>data!$CU$2</f>
        <v>4</v>
      </c>
      <c r="E86" s="23">
        <f>D86/$S86</f>
        <v>0.25</v>
      </c>
      <c r="F86" s="22"/>
      <c r="G86" s="22">
        <f>data!$CV$2</f>
        <v>1</v>
      </c>
      <c r="H86" s="23">
        <f>G86/$S86</f>
        <v>6.25E-2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16</v>
      </c>
    </row>
  </sheetData>
  <sheetProtection algorithmName="SHA-512" hashValue="GPTGy/x5/pvXcjJXBRyjsmBYq48gT8SjsdSlDJbr6w8MMOMjl2O6YIcReTTa5EroNmiRHdCvs34a1uZHz4AquA==" saltValue="kTIGg5I48UA8CYxeRzTEwg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2017-05-23T18:45:16Z</dcterms:modified>
</cp:coreProperties>
</file>