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Standard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S86" i="3"/>
  <c r="Q86" i="3" s="1"/>
  <c r="Q82" i="3" l="1"/>
  <c r="E82" i="3"/>
  <c r="H82" i="3"/>
  <c r="K82" i="3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<sst xmlns="http://schemas.openxmlformats.org/spreadsheetml/2006/main" count="254" uniqueCount="164">
  <si>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</si>
  <si>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</si>
  <si>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</si>
  <si>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</si>
  <si>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</si>
  <si>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</si>
  <si>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</si>
  <si>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</si>
  <si>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</si>
  <si>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</si>
  <si>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</si>
  <si>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</si>
  <si>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</si>
  <si>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</si>
  <si>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</si>
  <si>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</si>
  <si>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</si>
  <si>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</si>
  <si>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</si>
  <si>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</si>
  <si>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</si>
  <si>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</si>
  <si>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</si>
  <si>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</si>
  <si>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</si>
  <si>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</si>
  <si>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</si>
  <si>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</si>
  <si>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</si>
  <si>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</si>
  <si>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</si>
  <si>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</si>
  <si>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</si>
  <si>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</si>
  <si>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</si>
  <si>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</si>
  <si>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</si>
  <si>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</si>
  <si>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</si>
  <si>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</si>
  <si>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</si>
  <si>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</si>
  <si>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</si>
  <si>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</si>
  <si>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</si>
  <si>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</si>
  <si>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</si>
  <si>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</si>
  <si>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</si>
  <si>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</si>
  <si>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</si>
  <si>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</si>
  <si>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</si>
  <si>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</si>
  <si>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</si>
  <si>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</si>
  <si>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</si>
  <si>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</si>
  <si>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15/SP</t>
  </si>
  <si>
    <t>ENG-325-01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</si>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</sst>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16</v>
      </c>
    </row>
    <row r="7" spans="1:3" x14ac:dyDescent="0.2">
      <c r="A7" t="s">
        <v>31</v>
      </c>
      <c r="B7" t="s">
        <v>58</v>
      </c>
    </row>
  </sheetData>
  <sheetProtection algorithmName="SHA-512" hashValue="3toCoKH484HnuvPa5C0ldJGuyw2Eq92lQIR54W2XBU6ncceEMMwafcy+fUS1YEiO/P07fzbTvV6DvycVcEICpA==" saltValue="6GV+OnmIlT5f3NHO61YInQ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0</v>
      </c>
      <c r="D2" s="1">
        <v>1</v>
      </c>
      <c r="E2" s="1">
        <v>7</v>
      </c>
      <c r="F2" s="1">
        <v>8</v>
      </c>
      <c r="G2" s="2">
        <v>0</v>
      </c>
      <c r="H2" s="2">
        <v>0</v>
      </c>
      <c r="I2" s="2">
        <v>1</v>
      </c>
      <c r="J2" s="2">
        <v>4</v>
      </c>
      <c r="K2" s="2">
        <v>11</v>
      </c>
      <c r="L2" s="2">
        <v>1</v>
      </c>
      <c r="M2" s="2">
        <v>0</v>
      </c>
      <c r="N2" s="2">
        <v>1</v>
      </c>
      <c r="O2" s="2">
        <v>4</v>
      </c>
      <c r="P2" s="2">
        <v>10</v>
      </c>
      <c r="Q2" s="2">
        <v>0</v>
      </c>
      <c r="R2" s="2">
        <v>16</v>
      </c>
      <c r="S2" s="2">
        <v>0</v>
      </c>
      <c r="T2" s="2">
        <v>1</v>
      </c>
      <c r="U2" s="2">
        <v>15</v>
      </c>
      <c r="V2" s="2">
        <v>0</v>
      </c>
      <c r="W2" s="2">
        <v>0</v>
      </c>
      <c r="X2" s="2">
        <v>0</v>
      </c>
      <c r="Y2" s="2">
        <v>0</v>
      </c>
      <c r="Z2" s="2">
        <v>6</v>
      </c>
      <c r="AA2" s="2">
        <v>10</v>
      </c>
      <c r="AB2" s="2">
        <v>0</v>
      </c>
      <c r="AC2" s="2">
        <v>0</v>
      </c>
      <c r="AD2" s="2">
        <v>2</v>
      </c>
      <c r="AE2" s="2">
        <v>7</v>
      </c>
      <c r="AF2" s="2">
        <v>7</v>
      </c>
      <c r="AG2" s="2">
        <v>0</v>
      </c>
      <c r="AH2" s="2">
        <v>0</v>
      </c>
      <c r="AI2" s="2">
        <v>2</v>
      </c>
      <c r="AJ2" s="2">
        <v>4</v>
      </c>
      <c r="AK2" s="2">
        <v>10</v>
      </c>
      <c r="AL2" s="2">
        <v>0</v>
      </c>
      <c r="AM2" s="2">
        <v>0</v>
      </c>
      <c r="AN2" s="2">
        <v>13</v>
      </c>
      <c r="AO2" s="2">
        <v>3</v>
      </c>
      <c r="AP2" s="2">
        <v>0</v>
      </c>
      <c r="AQ2" s="2">
        <v>0</v>
      </c>
      <c r="AR2" s="2">
        <v>0</v>
      </c>
      <c r="AS2" s="2">
        <v>1</v>
      </c>
      <c r="AT2" s="2">
        <v>8</v>
      </c>
      <c r="AU2" s="2">
        <v>7</v>
      </c>
      <c r="AV2" s="2">
        <v>0</v>
      </c>
      <c r="AW2" s="2">
        <v>0</v>
      </c>
      <c r="AX2" s="2">
        <v>1</v>
      </c>
      <c r="AY2" s="2">
        <v>7</v>
      </c>
      <c r="AZ2" s="2">
        <v>8</v>
      </c>
      <c r="BA2" s="2">
        <v>0</v>
      </c>
      <c r="BB2" s="2">
        <v>0</v>
      </c>
      <c r="BC2" s="2">
        <v>2</v>
      </c>
      <c r="BD2" s="2">
        <v>7</v>
      </c>
      <c r="BE2" s="2">
        <v>7</v>
      </c>
      <c r="BF2" s="2">
        <v>0</v>
      </c>
      <c r="BG2" s="2">
        <v>0</v>
      </c>
      <c r="BH2" s="2">
        <v>1</v>
      </c>
      <c r="BI2" s="2">
        <v>6</v>
      </c>
      <c r="BJ2" s="2">
        <v>9</v>
      </c>
      <c r="BK2" s="2">
        <v>11</v>
      </c>
      <c r="BL2" s="2">
        <v>4</v>
      </c>
      <c r="BM2" s="2">
        <v>1</v>
      </c>
      <c r="BN2" s="2">
        <v>0</v>
      </c>
      <c r="BO2" s="2">
        <v>0</v>
      </c>
      <c r="BP2" s="2">
        <v>9</v>
      </c>
      <c r="BQ2" s="2">
        <v>4</v>
      </c>
      <c r="BR2" s="2">
        <v>1</v>
      </c>
      <c r="BS2" s="2">
        <v>0</v>
      </c>
      <c r="BT2" s="2">
        <v>0</v>
      </c>
      <c r="BU2" s="2">
        <v>2</v>
      </c>
      <c r="BV2" s="2">
        <v>0</v>
      </c>
      <c r="BW2" s="2">
        <v>0</v>
      </c>
      <c r="BX2" s="2">
        <v>3</v>
      </c>
      <c r="BY2" s="2">
        <v>5</v>
      </c>
      <c r="BZ2" s="2">
        <v>8</v>
      </c>
      <c r="CA2" s="2">
        <v>0</v>
      </c>
      <c r="CB2" s="2">
        <v>0</v>
      </c>
      <c r="CC2" s="2">
        <v>2</v>
      </c>
      <c r="CD2" s="2">
        <v>3</v>
      </c>
      <c r="CE2" s="2">
        <v>3</v>
      </c>
      <c r="CF2" s="2">
        <v>8</v>
      </c>
      <c r="CG2" s="2">
        <v>0</v>
      </c>
      <c r="CH2" s="2">
        <v>1</v>
      </c>
      <c r="CI2" s="2">
        <v>0</v>
      </c>
      <c r="CJ2" s="2">
        <v>1</v>
      </c>
      <c r="CK2" s="2">
        <v>1</v>
      </c>
      <c r="CL2" s="2">
        <v>0</v>
      </c>
      <c r="CM2" s="2">
        <v>13</v>
      </c>
      <c r="CN2" s="2">
        <v>13</v>
      </c>
      <c r="CO2" s="2">
        <v>3</v>
      </c>
      <c r="CP2" s="2">
        <v>0</v>
      </c>
      <c r="CQ2" s="2">
        <v>0</v>
      </c>
      <c r="CR2" s="2">
        <v>0</v>
      </c>
      <c r="CS2" s="2">
        <v>0</v>
      </c>
      <c r="CT2" s="2">
        <v>13</v>
      </c>
      <c r="CU2" s="2">
        <v>3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ODnF5bzmh3IBaEvjsj1vMORQL45duGDBUejN8m1Pwb3hGW9LmgZ/y1vYCAQcTv1rX1+wpcwsw5USsaypa7DIsA==" saltValue="gFBPIyeaukxkUflh+4J+Tw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/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ENG-325-01</v>
      </c>
      <c r="H1" s="14" t="str">
        <f>data!A$2</f>
        <v>King, Matt</v>
      </c>
      <c r="N1" s="14" t="str">
        <f>Summary!B$7</f>
        <v>15/SP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8</v>
      </c>
      <c r="B4" s="21">
        <f>A4/$S4</f>
        <v>0.5</v>
      </c>
      <c r="C4" s="18"/>
      <c r="D4" s="20">
        <f>data!E$2</f>
        <v>7</v>
      </c>
      <c r="E4" s="21">
        <f>D4/$S4</f>
        <v>0.4375</v>
      </c>
      <c r="F4" s="18"/>
      <c r="G4" s="20">
        <f>data!D$2</f>
        <v>1</v>
      </c>
      <c r="H4" s="21">
        <f>G4/$S4</f>
        <v>6.25E-2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16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11</v>
      </c>
      <c r="B8" s="23">
        <f>A8/$S8</f>
        <v>0.6875</v>
      </c>
      <c r="C8" s="22"/>
      <c r="D8" s="22">
        <f>data!J$2</f>
        <v>4</v>
      </c>
      <c r="E8" s="23">
        <f>D8/$S8</f>
        <v>0.25</v>
      </c>
      <c r="F8" s="22"/>
      <c r="G8" s="22">
        <f>data!I$2</f>
        <v>1</v>
      </c>
      <c r="H8" s="24">
        <f>G8/$S8</f>
        <v>6.25E-2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16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10</v>
      </c>
      <c r="B12" s="21">
        <f>A12/$S12</f>
        <v>0.625</v>
      </c>
      <c r="C12" s="20"/>
      <c r="D12" s="20">
        <f>data!O$2</f>
        <v>4</v>
      </c>
      <c r="E12" s="21">
        <f>D12/$S12</f>
        <v>0.25</v>
      </c>
      <c r="F12" s="20"/>
      <c r="G12" s="20">
        <f>data!N$2</f>
        <v>1</v>
      </c>
      <c r="H12" s="21">
        <f>G12/$S12</f>
        <v>6.25E-2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1</v>
      </c>
      <c r="N12" s="42">
        <f>M12/$S12</f>
        <v>6.25E-2</v>
      </c>
      <c r="O12" s="4"/>
      <c r="P12" s="4"/>
      <c r="Q12" s="4"/>
      <c r="R12" s="4"/>
      <c r="S12" s="20">
        <f>J12+G12+D12+A12+M12</f>
        <v>16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16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16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1</v>
      </c>
      <c r="B20" s="21">
        <f>A20/$S20</f>
        <v>6.25E-2</v>
      </c>
      <c r="C20" s="20"/>
      <c r="D20" s="20">
        <f>data!U$2</f>
        <v>15</v>
      </c>
      <c r="E20" s="21">
        <f>D20/$S20</f>
        <v>0.9375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16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10</v>
      </c>
      <c r="B24" s="23">
        <f>A24/$S24</f>
        <v>0.625</v>
      </c>
      <c r="C24" s="22"/>
      <c r="D24" s="22">
        <f>data!Z$2</f>
        <v>6</v>
      </c>
      <c r="E24" s="23">
        <f>D24/$S24</f>
        <v>0.375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16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7</v>
      </c>
      <c r="B28" s="21">
        <f>A28/$S28</f>
        <v>0.4375</v>
      </c>
      <c r="C28" s="20"/>
      <c r="D28" s="20">
        <f>data!$AE$2</f>
        <v>7</v>
      </c>
      <c r="E28" s="21">
        <f>D28/$S28</f>
        <v>0.4375</v>
      </c>
      <c r="F28" s="20"/>
      <c r="G28" s="20">
        <f>data!$AD$2</f>
        <v>2</v>
      </c>
      <c r="H28" s="21">
        <f>G28/$S28</f>
        <v>0.125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16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10</v>
      </c>
      <c r="B32" s="23">
        <f>A32/$S32</f>
        <v>0.625</v>
      </c>
      <c r="C32" s="22"/>
      <c r="D32" s="22">
        <f>data!AJ$2</f>
        <v>4</v>
      </c>
      <c r="E32" s="23">
        <f>D32/$S32</f>
        <v>0.25</v>
      </c>
      <c r="F32" s="22"/>
      <c r="G32" s="22">
        <f>data!AI$2</f>
        <v>2</v>
      </c>
      <c r="H32" s="23">
        <f>G32/$S32</f>
        <v>0.125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16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13</v>
      </c>
      <c r="H36" s="21">
        <f>G36/$S36</f>
        <v>0.8125</v>
      </c>
      <c r="I36" s="20"/>
      <c r="J36" s="20">
        <f>data!AO$2</f>
        <v>3</v>
      </c>
      <c r="K36" s="21">
        <f>J36/$S36</f>
        <v>0.1875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16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0.4375</v>
      </c>
      <c r="C40" s="22"/>
      <c r="D40" s="22">
        <f>data!AT$2</f>
        <v>8</v>
      </c>
      <c r="E40" s="23">
        <f>D40/$S40</f>
        <v>0.5</v>
      </c>
      <c r="F40" s="22"/>
      <c r="G40" s="22">
        <f>data!AS$2</f>
        <v>1</v>
      </c>
      <c r="H40" s="23">
        <f>G40/$S40</f>
        <v>6.25E-2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16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8</v>
      </c>
      <c r="B44" s="29">
        <f>A44/$S44</f>
        <v>0.5</v>
      </c>
      <c r="C44" s="28"/>
      <c r="D44" s="28">
        <f>data!AY$2</f>
        <v>7</v>
      </c>
      <c r="E44" s="29">
        <f>D44/$S44</f>
        <v>0.4375</v>
      </c>
      <c r="F44" s="28"/>
      <c r="G44" s="28">
        <f>data!AX$2</f>
        <v>1</v>
      </c>
      <c r="H44" s="29">
        <f>G44/$S44</f>
        <v>6.25E-2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16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7</v>
      </c>
      <c r="B48" s="23">
        <f>A48/$S48</f>
        <v>0.4375</v>
      </c>
      <c r="C48" s="22"/>
      <c r="D48" s="22">
        <f>data!BD$2</f>
        <v>7</v>
      </c>
      <c r="E48" s="23">
        <f>D48/$S48</f>
        <v>0.4375</v>
      </c>
      <c r="F48" s="22"/>
      <c r="G48" s="22">
        <f>data!BC$2</f>
        <v>2</v>
      </c>
      <c r="H48" s="23">
        <f>G48/$S48</f>
        <v>0.125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16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9</v>
      </c>
      <c r="B52" s="29">
        <f>A52/$S52</f>
        <v>0.5625</v>
      </c>
      <c r="C52" s="28"/>
      <c r="D52" s="28">
        <f>data!BI$2</f>
        <v>6</v>
      </c>
      <c r="E52" s="29">
        <f>D52/$S52</f>
        <v>0.375</v>
      </c>
      <c r="F52" s="28"/>
      <c r="G52" s="28">
        <f>data!BH$2</f>
        <v>1</v>
      </c>
      <c r="H52" s="29">
        <f>G52/$S52</f>
        <v>6.25E-2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16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11</v>
      </c>
      <c r="B56" s="23">
        <f>A56/$S56</f>
        <v>0.6875</v>
      </c>
      <c r="C56" s="22"/>
      <c r="D56" s="22">
        <f>data!BL$2</f>
        <v>4</v>
      </c>
      <c r="E56" s="23">
        <f>D56/$S56</f>
        <v>0.25</v>
      </c>
      <c r="F56" s="22"/>
      <c r="G56" s="22">
        <f>data!BM$2</f>
        <v>1</v>
      </c>
      <c r="H56" s="23">
        <f>G56/$S56</f>
        <v>6.25E-2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16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9</v>
      </c>
      <c r="B60" s="29">
        <f>A60/$S60</f>
        <v>0.5625</v>
      </c>
      <c r="C60" s="28"/>
      <c r="D60" s="28">
        <f>data!BQ$2</f>
        <v>4</v>
      </c>
      <c r="E60" s="29">
        <f>D60/$S60</f>
        <v>0.25</v>
      </c>
      <c r="F60" s="28"/>
      <c r="G60" s="28">
        <f>data!BR$2</f>
        <v>1</v>
      </c>
      <c r="H60" s="29">
        <f>G60/$S60</f>
        <v>6.25E-2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2</v>
      </c>
      <c r="Q60" s="29">
        <f>P60/$S60</f>
        <v>0.125</v>
      </c>
      <c r="R60" s="28"/>
      <c r="S60" s="28">
        <f>M60+J60+G60+D60+A60+P60</f>
        <v>16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8</v>
      </c>
      <c r="B67" s="41">
        <f>A67/$S67</f>
        <v>0.5</v>
      </c>
      <c r="C67" s="40"/>
      <c r="D67" s="40">
        <f>data!$BY$2</f>
        <v>5</v>
      </c>
      <c r="E67" s="41">
        <f>D67/$S67</f>
        <v>0.3125</v>
      </c>
      <c r="F67" s="40"/>
      <c r="G67" s="40">
        <f>data!$BX$2</f>
        <v>3</v>
      </c>
      <c r="H67" s="41">
        <f>G67/$S67</f>
        <v>0.1875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16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2</v>
      </c>
      <c r="E71" s="33">
        <f>D71/$S71</f>
        <v>0.125</v>
      </c>
      <c r="F71" s="32"/>
      <c r="G71" s="32">
        <f>data!$CD$2</f>
        <v>3</v>
      </c>
      <c r="H71" s="33">
        <f>G71/$S71</f>
        <v>0.1875</v>
      </c>
      <c r="I71" s="32"/>
      <c r="J71" s="32">
        <f>data!$CE$2</f>
        <v>3</v>
      </c>
      <c r="K71" s="33">
        <f>J71/$S71</f>
        <v>0.1875</v>
      </c>
      <c r="L71" s="32"/>
      <c r="M71" s="32">
        <f>data!CF$2</f>
        <v>8</v>
      </c>
      <c r="N71" s="33">
        <f>M71/$S71</f>
        <v>0.5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16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1</v>
      </c>
      <c r="E75" s="41">
        <f>D75/$S75</f>
        <v>6.25E-2</v>
      </c>
      <c r="F75" s="40"/>
      <c r="G75" s="40">
        <f>data!$CJ$2</f>
        <v>1</v>
      </c>
      <c r="H75" s="41">
        <f>G75/$S75</f>
        <v>6.25E-2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1</v>
      </c>
      <c r="N75" s="41">
        <f>M75/$S75</f>
        <v>6.25E-2</v>
      </c>
      <c r="O75" s="40"/>
      <c r="P75" s="40">
        <f>data!$CM$2</f>
        <v>13</v>
      </c>
      <c r="Q75" s="41">
        <f>P75/$S75</f>
        <v>0.8125</v>
      </c>
      <c r="R75" s="40"/>
      <c r="S75" s="40">
        <f>M75+J75+G75+D75+A75+P75</f>
        <v>16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13</v>
      </c>
      <c r="B82" s="33">
        <f>A82/$S82</f>
        <v>0.8125</v>
      </c>
      <c r="C82" s="32"/>
      <c r="D82" s="32">
        <f>data!$CO$2</f>
        <v>3</v>
      </c>
      <c r="E82" s="33">
        <f>D82/$S82</f>
        <v>0.1875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16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13</v>
      </c>
      <c r="B86" s="23">
        <f>A86/$S86</f>
        <v>0.8125</v>
      </c>
      <c r="C86" s="22"/>
      <c r="D86" s="22">
        <f>data!$CU$2</f>
        <v>3</v>
      </c>
      <c r="E86" s="23">
        <f>D86/$S86</f>
        <v>0.1875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16</v>
      </c>
    </row>
  </sheetData>
  <sheetProtection algorithmName="SHA-512" hashValue="rC6Xrm0RTRnZdnifaCYFvttGbBLq6owSZJzwA8vTBVxt+EkvSwqt5YIMXZ/qp7UVBlUkVZnWc2W4ZBOvfVy0XA==" saltValue="hrhHTSzZPQ91409rIEOWSw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2015-05-20T14:27:57Z</dcterms:modified>
</cp:coreProperties>
</file>